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מכרזי רכש\2026\0530 - לוחות חשמל\לפרסום\"/>
    </mc:Choice>
  </mc:AlternateContent>
  <xr:revisionPtr revIDLastSave="0" documentId="8_{EE2EA902-6066-4BFC-8D97-AC28F4CD23C6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definedNames>
    <definedName name="_xlnm.Print_Area" localSheetId="0">גיליון1!$A$1:$F$48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A40" i="1"/>
  <c r="B27" i="1"/>
  <c r="F26" i="1"/>
  <c r="F24" i="1"/>
  <c r="F20" i="1"/>
  <c r="F5" i="1"/>
  <c r="F32" i="1"/>
  <c r="F33" i="1"/>
  <c r="F34" i="1"/>
  <c r="F7" i="1"/>
  <c r="A41" i="1"/>
  <c r="A39" i="1"/>
  <c r="A38" i="1"/>
  <c r="A37" i="1"/>
  <c r="B35" i="1"/>
  <c r="F31" i="1"/>
  <c r="F30" i="1"/>
  <c r="F29" i="1"/>
  <c r="B21" i="1"/>
  <c r="F19" i="1"/>
  <c r="F18" i="1"/>
  <c r="F17" i="1"/>
  <c r="B15" i="1"/>
  <c r="F14" i="1"/>
  <c r="F13" i="1"/>
  <c r="F12" i="1"/>
  <c r="F11" i="1"/>
  <c r="B9" i="1"/>
  <c r="F6" i="1"/>
  <c r="F8" i="1"/>
  <c r="F27" i="1" l="1"/>
  <c r="F40" i="1" s="1"/>
  <c r="F15" i="1"/>
  <c r="F38" i="1" s="1"/>
  <c r="F9" i="1"/>
  <c r="F37" i="1" s="1"/>
  <c r="F21" i="1"/>
  <c r="F39" i="1" s="1"/>
  <c r="F35" i="1"/>
  <c r="F41" i="1" s="1"/>
  <c r="F42" i="1" l="1"/>
  <c r="F43" i="1" s="1"/>
  <c r="F44" i="1" s="1"/>
</calcChain>
</file>

<file path=xl/sharedStrings.xml><?xml version="1.0" encoding="utf-8"?>
<sst xmlns="http://schemas.openxmlformats.org/spreadsheetml/2006/main" count="88" uniqueCount="66">
  <si>
    <t>סעיף</t>
  </si>
  <si>
    <t>תיאור</t>
  </si>
  <si>
    <t>יחידה</t>
  </si>
  <si>
    <t xml:space="preserve">כמות </t>
  </si>
  <si>
    <t>מחיר יחידה</t>
  </si>
  <si>
    <t>סך הכל</t>
  </si>
  <si>
    <t>תת פרק 08.02 מובילים</t>
  </si>
  <si>
    <t>08.02.010</t>
  </si>
  <si>
    <t>08.02.020</t>
  </si>
  <si>
    <t>08.02.030</t>
  </si>
  <si>
    <t>08.02.040</t>
  </si>
  <si>
    <t>סה"כ</t>
  </si>
  <si>
    <t>תת פרק 08.03 כבלים ומוליכים</t>
  </si>
  <si>
    <t>08.03.010</t>
  </si>
  <si>
    <t>08.03.020</t>
  </si>
  <si>
    <t>08.03.030</t>
  </si>
  <si>
    <t>08.03.040</t>
  </si>
  <si>
    <t>08.04.010</t>
  </si>
  <si>
    <t>08.04.020</t>
  </si>
  <si>
    <t>08.04.030</t>
  </si>
  <si>
    <t>08.04.040</t>
  </si>
  <si>
    <t>08.05.010</t>
  </si>
  <si>
    <t>08.05.020</t>
  </si>
  <si>
    <t>08.05.030</t>
  </si>
  <si>
    <t>08.06.010</t>
  </si>
  <si>
    <t>08.06.020</t>
  </si>
  <si>
    <t>סה"כ כתב כמויות - ללא מע"מ</t>
  </si>
  <si>
    <t>סה"כ כתב כמויות - כולל מע"מ</t>
  </si>
  <si>
    <t>מע"מ 18%</t>
  </si>
  <si>
    <t>תעלת רשת במידות 10X10 ס"מ כולל מתלים וחיזוקים</t>
  </si>
  <si>
    <t>מטר</t>
  </si>
  <si>
    <t>צינור מרירון בקוטר "3/4 כולל אביזרי התקנה</t>
  </si>
  <si>
    <t>צינור מריכף קוטר 20 מ"מ</t>
  </si>
  <si>
    <t>צינור שרשורי שחור בקוטר "3/4</t>
  </si>
  <si>
    <t>גידי נחושת מבודד PVC בחתך 16 ממ"ר</t>
  </si>
  <si>
    <t>קומפ'</t>
  </si>
  <si>
    <t>יח'</t>
  </si>
  <si>
    <t>אספקה, התקנה וחיבור</t>
  </si>
  <si>
    <t>הערה</t>
  </si>
  <si>
    <t>התקנת לוח בתוך מכולה (מתומחרת בנפרד) בהתאם למתואר בסעיף 4.3.2, 4.3.1 כולל חיזוק הלוח ברצפת המכולה לצורך שינוע</t>
  </si>
  <si>
    <t>ג.ת. 2X13W אטום IP65 עגול דגם חרמונית תוצרת "געש"</t>
  </si>
  <si>
    <t>ג.ת. 1X28W כולל כיסוי פרספקס אטום IP65 כולל גלנדים לחיבור כבל תוצרת "געש" דגם סילייט</t>
  </si>
  <si>
    <t xml:space="preserve">הובלת מכולה יחד עם לוח (מחוזק בתוך המכולה) כולל כל המתואר בפרק 4.3 במפרט </t>
  </si>
  <si>
    <t>קופסאות הסתעפות 10X10 ס"מ כולל פטמות להתקנה חיצונית ושורת מהדקים מס' 2</t>
  </si>
  <si>
    <t>ארון בטיחות תקני מפח לתלייה על קיר המכיל סט כפפות למתח 30KV, סט מקצרים, משקפי מגן, כובע מגן וטסטר לבדיקת היעדר מתח 30KV, מטף כיבוי וסט 3 נתיכים מכל סוג</t>
  </si>
  <si>
    <t>שטיח גומי לבידוד למתח 30KV בעובי 4 מ"מ וברוחב 1 מ'</t>
  </si>
  <si>
    <t>איטום פתחי כבלים במכולה ע"י KBS במידות עד 30X40 ס"מ (עומק 10 ס"מ)</t>
  </si>
  <si>
    <t xml:space="preserve">תש"ן - מתקן האשל - לוחות 6.6KV לחוות המיכלים
כתב כמויות
</t>
  </si>
  <si>
    <t>כבל 3X2.5 מסוג N2XY</t>
  </si>
  <si>
    <t>כבל 3X1.5 מסוג N2XY</t>
  </si>
  <si>
    <t>כבל 5X6 מסוג N2XY</t>
  </si>
  <si>
    <t>תת פרק 08.04 לוח 6.6KV</t>
  </si>
  <si>
    <t>תת פרק 08.05 גופי תאורה</t>
  </si>
  <si>
    <t>08.06.030</t>
  </si>
  <si>
    <t>גוף תאורת חירום 3 וואט חיצוני IP65 תוצרת חב' אלקטרולייט</t>
  </si>
  <si>
    <t>תת פרק 08.06 שונות</t>
  </si>
  <si>
    <r>
      <t>לוח נוסף בהתאם לסעיפים 08.04.030</t>
    </r>
    <r>
      <rPr>
        <sz val="11"/>
        <color theme="1"/>
        <rFont val="Times New Roman"/>
        <family val="1"/>
      </rPr>
      <t>÷</t>
    </r>
    <r>
      <rPr>
        <sz val="11"/>
        <color theme="1"/>
        <rFont val="Arial"/>
        <family val="2"/>
      </rPr>
      <t>08.04.010</t>
    </r>
  </si>
  <si>
    <t>08.05.00</t>
  </si>
  <si>
    <t>08.06.040</t>
  </si>
  <si>
    <t>08.06.050</t>
  </si>
  <si>
    <t>08.06.060</t>
  </si>
  <si>
    <t>תא מנתק הספק ראשי בגז 630A בעל סליל ניתוק בהתאם למפרט הטכני סעיף 4.3.1.2</t>
  </si>
  <si>
    <t>תא מנתק נתיכים 200A בגז בהתאם למפרט הטכני סעיף 4.3.1.1</t>
  </si>
  <si>
    <t>ייצור בלבד מכולה מבודדת במידות 3X2.5 מטר (גובה חיצוני 2.60 מ') ודלת ברוחב 2.20 מ' כולל שני ברגים מרותכים "1/2 לחיבור גיד הארקה ופתח כניסת כבלים במידות 30X40 ס"מ (רוחב X גובה). מזגן תעשייתי 1.5 כ"ס כמתואר בסעיף 4.3.14 במפרט</t>
  </si>
  <si>
    <t xml:space="preserve">סה"כ פרק 08 לוחות 6.6KV </t>
  </si>
  <si>
    <t>פרק 08 לוח 6.6KV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</si>
</sst>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right" vertical="center" wrapText="1" readingOrder="2"/>
    </xf>
    <xf numFmtId="0" fontId="2" fillId="2" borderId="12" xfId="0" applyFont="1" applyFill="1" applyBorder="1" applyAlignment="1">
      <alignment vertical="center"/>
    </xf>
    <xf numFmtId="2" fontId="2" fillId="2" borderId="12" xfId="0" applyNumberFormat="1" applyFont="1" applyFill="1" applyBorder="1" applyAlignment="1">
      <alignment vertical="center"/>
    </xf>
    <xf numFmtId="2" fontId="2" fillId="2" borderId="13" xfId="0" applyNumberFormat="1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 wrapText="1"/>
    </xf>
    <xf numFmtId="2" fontId="0" fillId="0" borderId="18" xfId="0" applyNumberFormat="1" applyBorder="1" applyAlignment="1">
      <alignment vertical="center"/>
    </xf>
    <xf numFmtId="43" fontId="0" fillId="0" borderId="10" xfId="1" applyFont="1" applyBorder="1" applyAlignment="1">
      <alignment vertical="center"/>
    </xf>
    <xf numFmtId="43" fontId="0" fillId="0" borderId="19" xfId="1" applyFont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right" vertical="center" wrapText="1" readingOrder="2"/>
    </xf>
    <xf numFmtId="2" fontId="2" fillId="2" borderId="5" xfId="0" applyNumberFormat="1" applyFont="1" applyFill="1" applyBorder="1" applyAlignment="1">
      <alignment vertical="center"/>
    </xf>
    <xf numFmtId="43" fontId="2" fillId="2" borderId="5" xfId="1" applyFont="1" applyFill="1" applyBorder="1" applyAlignment="1">
      <alignment vertical="center"/>
    </xf>
    <xf numFmtId="43" fontId="2" fillId="2" borderId="15" xfId="1" applyFont="1" applyFill="1" applyBorder="1" applyAlignment="1">
      <alignment vertical="center"/>
    </xf>
    <xf numFmtId="43" fontId="0" fillId="0" borderId="24" xfId="1" applyFont="1" applyBorder="1" applyAlignment="1">
      <alignment vertical="center"/>
    </xf>
    <xf numFmtId="43" fontId="0" fillId="0" borderId="27" xfId="1" applyFont="1" applyBorder="1" applyAlignment="1">
      <alignment vertical="center"/>
    </xf>
    <xf numFmtId="43" fontId="0" fillId="0" borderId="22" xfId="1" applyFont="1" applyBorder="1" applyAlignment="1">
      <alignment vertical="center"/>
    </xf>
    <xf numFmtId="2" fontId="0" fillId="0" borderId="1" xfId="0" applyNumberFormat="1" applyBorder="1" applyAlignment="1" applyProtection="1">
      <alignment vertical="center"/>
      <protection locked="0"/>
    </xf>
    <xf numFmtId="43" fontId="0" fillId="0" borderId="1" xfId="1" applyFont="1" applyBorder="1" applyAlignment="1" applyProtection="1">
      <alignment vertical="center"/>
      <protection locked="0"/>
    </xf>
    <xf numFmtId="43" fontId="0" fillId="0" borderId="18" xfId="1" applyFont="1" applyBorder="1" applyAlignment="1" applyProtection="1">
      <alignment vertical="center"/>
      <protection locked="0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rightToLeft="1" tabSelected="1" view="pageBreakPreview" topLeftCell="A21" zoomScaleNormal="100" zoomScaleSheetLayoutView="100" workbookViewId="0">
      <selection activeCell="E26" sqref="E26"/>
    </sheetView>
  </sheetViews>
  <sheetFormatPr defaultRowHeight="14.25" x14ac:dyDescent="0.2"/>
  <cols>
    <col min="1" max="1" width="10.75" customWidth="1"/>
    <col min="2" max="2" width="46" style="1" customWidth="1"/>
    <col min="3" max="5" width="10.75" customWidth="1"/>
    <col min="6" max="6" width="12.375" customWidth="1"/>
  </cols>
  <sheetData>
    <row r="1" spans="1:6" ht="48.6" customHeight="1" x14ac:dyDescent="0.25">
      <c r="A1" s="32" t="s">
        <v>47</v>
      </c>
      <c r="B1" s="33"/>
      <c r="C1" s="33"/>
      <c r="D1" s="33"/>
      <c r="E1" s="33"/>
      <c r="F1" s="33"/>
    </row>
    <row r="2" spans="1:6" s="4" customFormat="1" ht="30" customHeight="1" x14ac:dyDescent="0.2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s="4" customFormat="1" ht="30" customHeight="1" thickBot="1" x14ac:dyDescent="0.25">
      <c r="A3" s="34" t="s">
        <v>65</v>
      </c>
      <c r="B3" s="35"/>
      <c r="C3" s="35"/>
      <c r="D3" s="35"/>
      <c r="E3" s="35"/>
      <c r="F3" s="36"/>
    </row>
    <row r="4" spans="1:6" s="4" customFormat="1" ht="30" customHeight="1" x14ac:dyDescent="0.2">
      <c r="A4" s="29" t="s">
        <v>6</v>
      </c>
      <c r="B4" s="30"/>
      <c r="C4" s="30"/>
      <c r="D4" s="30"/>
      <c r="E4" s="30"/>
      <c r="F4" s="31"/>
    </row>
    <row r="5" spans="1:6" s="4" customFormat="1" ht="30" customHeight="1" x14ac:dyDescent="0.2">
      <c r="A5" s="5" t="s">
        <v>7</v>
      </c>
      <c r="B5" s="3" t="s">
        <v>29</v>
      </c>
      <c r="C5" s="2" t="s">
        <v>30</v>
      </c>
      <c r="D5" s="6">
        <v>20</v>
      </c>
      <c r="E5" s="26"/>
      <c r="F5" s="7">
        <f>D5*E5</f>
        <v>0</v>
      </c>
    </row>
    <row r="6" spans="1:6" s="4" customFormat="1" ht="30" customHeight="1" x14ac:dyDescent="0.2">
      <c r="A6" s="5" t="s">
        <v>8</v>
      </c>
      <c r="B6" s="3" t="s">
        <v>31</v>
      </c>
      <c r="C6" s="2" t="s">
        <v>30</v>
      </c>
      <c r="D6" s="6">
        <v>50</v>
      </c>
      <c r="E6" s="26"/>
      <c r="F6" s="7">
        <f t="shared" ref="F6:F8" si="0">D6*E6</f>
        <v>0</v>
      </c>
    </row>
    <row r="7" spans="1:6" s="4" customFormat="1" ht="30" customHeight="1" x14ac:dyDescent="0.2">
      <c r="A7" s="5" t="s">
        <v>9</v>
      </c>
      <c r="B7" s="3" t="s">
        <v>32</v>
      </c>
      <c r="C7" s="2" t="s">
        <v>30</v>
      </c>
      <c r="D7" s="6">
        <v>100</v>
      </c>
      <c r="E7" s="26"/>
      <c r="F7" s="7">
        <f>D7*E7</f>
        <v>0</v>
      </c>
    </row>
    <row r="8" spans="1:6" s="4" customFormat="1" ht="30" customHeight="1" x14ac:dyDescent="0.2">
      <c r="A8" s="5" t="s">
        <v>10</v>
      </c>
      <c r="B8" s="3" t="s">
        <v>33</v>
      </c>
      <c r="C8" s="2" t="s">
        <v>30</v>
      </c>
      <c r="D8" s="6">
        <v>50</v>
      </c>
      <c r="E8" s="26"/>
      <c r="F8" s="7">
        <f t="shared" si="0"/>
        <v>0</v>
      </c>
    </row>
    <row r="9" spans="1:6" s="4" customFormat="1" ht="30" customHeight="1" thickBot="1" x14ac:dyDescent="0.25">
      <c r="A9" s="8" t="s">
        <v>11</v>
      </c>
      <c r="B9" s="9" t="str">
        <f>A4</f>
        <v>תת פרק 08.02 מובילים</v>
      </c>
      <c r="C9" s="10"/>
      <c r="D9" s="11"/>
      <c r="E9" s="11"/>
      <c r="F9" s="12">
        <f>SUM(F5:F8)</f>
        <v>0</v>
      </c>
    </row>
    <row r="10" spans="1:6" s="4" customFormat="1" ht="30" customHeight="1" x14ac:dyDescent="0.2">
      <c r="A10" s="29" t="s">
        <v>12</v>
      </c>
      <c r="B10" s="30"/>
      <c r="C10" s="30"/>
      <c r="D10" s="30"/>
      <c r="E10" s="30"/>
      <c r="F10" s="31"/>
    </row>
    <row r="11" spans="1:6" s="4" customFormat="1" ht="30" customHeight="1" x14ac:dyDescent="0.2">
      <c r="A11" s="5" t="s">
        <v>13</v>
      </c>
      <c r="B11" s="3" t="s">
        <v>48</v>
      </c>
      <c r="C11" s="6" t="s">
        <v>30</v>
      </c>
      <c r="D11" s="6">
        <v>150</v>
      </c>
      <c r="E11" s="26"/>
      <c r="F11" s="7">
        <f t="shared" ref="F11:F14" si="1">D11*E11</f>
        <v>0</v>
      </c>
    </row>
    <row r="12" spans="1:6" s="4" customFormat="1" ht="30" customHeight="1" x14ac:dyDescent="0.2">
      <c r="A12" s="5" t="s">
        <v>14</v>
      </c>
      <c r="B12" s="3" t="s">
        <v>49</v>
      </c>
      <c r="C12" s="6" t="s">
        <v>30</v>
      </c>
      <c r="D12" s="6">
        <v>100</v>
      </c>
      <c r="E12" s="26"/>
      <c r="F12" s="7">
        <f t="shared" si="1"/>
        <v>0</v>
      </c>
    </row>
    <row r="13" spans="1:6" s="4" customFormat="1" ht="30" customHeight="1" x14ac:dyDescent="0.2">
      <c r="A13" s="5" t="s">
        <v>15</v>
      </c>
      <c r="B13" s="3" t="s">
        <v>50</v>
      </c>
      <c r="C13" s="6" t="s">
        <v>30</v>
      </c>
      <c r="D13" s="6">
        <v>50</v>
      </c>
      <c r="E13" s="26"/>
      <c r="F13" s="7">
        <f t="shared" si="1"/>
        <v>0</v>
      </c>
    </row>
    <row r="14" spans="1:6" s="4" customFormat="1" ht="30" customHeight="1" x14ac:dyDescent="0.2">
      <c r="A14" s="5" t="s">
        <v>16</v>
      </c>
      <c r="B14" s="3" t="s">
        <v>34</v>
      </c>
      <c r="C14" s="6" t="s">
        <v>30</v>
      </c>
      <c r="D14" s="6">
        <v>100</v>
      </c>
      <c r="E14" s="26"/>
      <c r="F14" s="7">
        <f t="shared" si="1"/>
        <v>0</v>
      </c>
    </row>
    <row r="15" spans="1:6" s="4" customFormat="1" ht="30" customHeight="1" thickBot="1" x14ac:dyDescent="0.25">
      <c r="A15" s="8" t="s">
        <v>11</v>
      </c>
      <c r="B15" s="9" t="str">
        <f>A10</f>
        <v>תת פרק 08.03 כבלים ומוליכים</v>
      </c>
      <c r="C15" s="11"/>
      <c r="D15" s="11"/>
      <c r="E15" s="11"/>
      <c r="F15" s="12">
        <f>SUM(F11:F14)</f>
        <v>0</v>
      </c>
    </row>
    <row r="16" spans="1:6" s="4" customFormat="1" ht="30" customHeight="1" x14ac:dyDescent="0.2">
      <c r="A16" s="29" t="s">
        <v>51</v>
      </c>
      <c r="B16" s="30"/>
      <c r="C16" s="30"/>
      <c r="D16" s="30"/>
      <c r="E16" s="30"/>
      <c r="F16" s="31"/>
    </row>
    <row r="17" spans="1:6" s="4" customFormat="1" ht="30" customHeight="1" x14ac:dyDescent="0.2">
      <c r="A17" s="5" t="s">
        <v>17</v>
      </c>
      <c r="B17" s="3" t="s">
        <v>61</v>
      </c>
      <c r="C17" s="6" t="s">
        <v>35</v>
      </c>
      <c r="D17" s="6">
        <v>1</v>
      </c>
      <c r="E17" s="27"/>
      <c r="F17" s="16">
        <f t="shared" ref="F17:F20" si="2">D17*E17</f>
        <v>0</v>
      </c>
    </row>
    <row r="18" spans="1:6" s="4" customFormat="1" ht="30" customHeight="1" x14ac:dyDescent="0.2">
      <c r="A18" s="5" t="s">
        <v>18</v>
      </c>
      <c r="B18" s="3" t="s">
        <v>62</v>
      </c>
      <c r="C18" s="6" t="s">
        <v>35</v>
      </c>
      <c r="D18" s="6">
        <v>1</v>
      </c>
      <c r="E18" s="27"/>
      <c r="F18" s="16">
        <f t="shared" si="2"/>
        <v>0</v>
      </c>
    </row>
    <row r="19" spans="1:6" s="4" customFormat="1" ht="43.9" customHeight="1" x14ac:dyDescent="0.2">
      <c r="A19" s="5" t="s">
        <v>19</v>
      </c>
      <c r="B19" s="3" t="s">
        <v>39</v>
      </c>
      <c r="C19" s="6" t="s">
        <v>35</v>
      </c>
      <c r="D19" s="6">
        <v>1</v>
      </c>
      <c r="E19" s="27"/>
      <c r="F19" s="16">
        <f t="shared" si="2"/>
        <v>0</v>
      </c>
    </row>
    <row r="20" spans="1:6" s="4" customFormat="1" ht="30" customHeight="1" x14ac:dyDescent="0.2">
      <c r="A20" s="5" t="s">
        <v>20</v>
      </c>
      <c r="B20" s="3" t="s">
        <v>56</v>
      </c>
      <c r="C20" s="6" t="s">
        <v>35</v>
      </c>
      <c r="D20" s="6">
        <v>1</v>
      </c>
      <c r="E20" s="27"/>
      <c r="F20" s="16">
        <f t="shared" si="2"/>
        <v>0</v>
      </c>
    </row>
    <row r="21" spans="1:6" s="4" customFormat="1" ht="30" customHeight="1" thickBot="1" x14ac:dyDescent="0.25">
      <c r="A21" s="8" t="s">
        <v>11</v>
      </c>
      <c r="B21" s="9" t="str">
        <f>A16</f>
        <v>תת פרק 08.04 לוח 6.6KV</v>
      </c>
      <c r="C21" s="11"/>
      <c r="D21" s="11"/>
      <c r="E21" s="11"/>
      <c r="F21" s="12">
        <f>SUM(F17:F20)</f>
        <v>0</v>
      </c>
    </row>
    <row r="22" spans="1:6" s="4" customFormat="1" ht="30" customHeight="1" x14ac:dyDescent="0.2">
      <c r="A22" s="29" t="s">
        <v>52</v>
      </c>
      <c r="B22" s="30"/>
      <c r="C22" s="30"/>
      <c r="D22" s="30"/>
      <c r="E22" s="30"/>
      <c r="F22" s="31"/>
    </row>
    <row r="23" spans="1:6" s="4" customFormat="1" ht="30" customHeight="1" x14ac:dyDescent="0.2">
      <c r="A23" s="13" t="s">
        <v>57</v>
      </c>
      <c r="B23" s="14" t="s">
        <v>37</v>
      </c>
      <c r="C23" s="15" t="s">
        <v>38</v>
      </c>
      <c r="D23" s="15"/>
      <c r="E23" s="28"/>
      <c r="F23" s="17"/>
    </row>
    <row r="24" spans="1:6" s="4" customFormat="1" ht="30" customHeight="1" x14ac:dyDescent="0.2">
      <c r="A24" s="5" t="s">
        <v>21</v>
      </c>
      <c r="B24" s="3" t="s">
        <v>41</v>
      </c>
      <c r="C24" s="6" t="s">
        <v>36</v>
      </c>
      <c r="D24" s="6">
        <v>4</v>
      </c>
      <c r="E24" s="27"/>
      <c r="F24" s="16">
        <f t="shared" ref="F24:F26" si="3">D24*E24</f>
        <v>0</v>
      </c>
    </row>
    <row r="25" spans="1:6" s="4" customFormat="1" ht="30" customHeight="1" x14ac:dyDescent="0.2">
      <c r="A25" s="5" t="s">
        <v>22</v>
      </c>
      <c r="B25" s="3" t="s">
        <v>40</v>
      </c>
      <c r="C25" s="6" t="s">
        <v>36</v>
      </c>
      <c r="D25" s="6">
        <v>2</v>
      </c>
      <c r="E25" s="27"/>
      <c r="F25" s="16">
        <f t="shared" ref="F25" si="4">D25*E25</f>
        <v>0</v>
      </c>
    </row>
    <row r="26" spans="1:6" s="4" customFormat="1" ht="30" customHeight="1" x14ac:dyDescent="0.2">
      <c r="A26" s="5" t="s">
        <v>23</v>
      </c>
      <c r="B26" s="3" t="s">
        <v>54</v>
      </c>
      <c r="C26" s="6" t="s">
        <v>36</v>
      </c>
      <c r="D26" s="6">
        <v>4</v>
      </c>
      <c r="E26" s="27"/>
      <c r="F26" s="16">
        <f t="shared" si="3"/>
        <v>0</v>
      </c>
    </row>
    <row r="27" spans="1:6" s="4" customFormat="1" ht="30" customHeight="1" thickBot="1" x14ac:dyDescent="0.25">
      <c r="A27" s="8" t="s">
        <v>11</v>
      </c>
      <c r="B27" s="9" t="str">
        <f>A22</f>
        <v>תת פרק 08.05 גופי תאורה</v>
      </c>
      <c r="C27" s="11"/>
      <c r="D27" s="11"/>
      <c r="E27" s="11"/>
      <c r="F27" s="12">
        <f>SUM(F24:F26)</f>
        <v>0</v>
      </c>
    </row>
    <row r="28" spans="1:6" s="4" customFormat="1" ht="30" customHeight="1" x14ac:dyDescent="0.2">
      <c r="A28" s="29" t="s">
        <v>55</v>
      </c>
      <c r="B28" s="30"/>
      <c r="C28" s="30"/>
      <c r="D28" s="30"/>
      <c r="E28" s="30"/>
      <c r="F28" s="31"/>
    </row>
    <row r="29" spans="1:6" s="4" customFormat="1" ht="76.900000000000006" customHeight="1" x14ac:dyDescent="0.2">
      <c r="A29" s="5" t="s">
        <v>24</v>
      </c>
      <c r="B29" s="3" t="s">
        <v>63</v>
      </c>
      <c r="C29" s="6" t="s">
        <v>35</v>
      </c>
      <c r="D29" s="6">
        <v>2</v>
      </c>
      <c r="E29" s="27"/>
      <c r="F29" s="16">
        <f t="shared" ref="F29:F34" si="5">D29*E29</f>
        <v>0</v>
      </c>
    </row>
    <row r="30" spans="1:6" s="4" customFormat="1" ht="30" customHeight="1" x14ac:dyDescent="0.2">
      <c r="A30" s="5" t="s">
        <v>25</v>
      </c>
      <c r="B30" s="3" t="s">
        <v>42</v>
      </c>
      <c r="C30" s="6" t="s">
        <v>35</v>
      </c>
      <c r="D30" s="6">
        <v>2</v>
      </c>
      <c r="E30" s="27"/>
      <c r="F30" s="16">
        <f t="shared" si="5"/>
        <v>0</v>
      </c>
    </row>
    <row r="31" spans="1:6" s="4" customFormat="1" ht="30" customHeight="1" x14ac:dyDescent="0.2">
      <c r="A31" s="5" t="s">
        <v>53</v>
      </c>
      <c r="B31" s="3" t="s">
        <v>43</v>
      </c>
      <c r="C31" s="6" t="s">
        <v>36</v>
      </c>
      <c r="D31" s="6">
        <v>5</v>
      </c>
      <c r="E31" s="27"/>
      <c r="F31" s="16">
        <f t="shared" si="5"/>
        <v>0</v>
      </c>
    </row>
    <row r="32" spans="1:6" s="4" customFormat="1" ht="60" customHeight="1" x14ac:dyDescent="0.2">
      <c r="A32" s="5" t="s">
        <v>58</v>
      </c>
      <c r="B32" s="3" t="s">
        <v>44</v>
      </c>
      <c r="C32" s="6" t="s">
        <v>35</v>
      </c>
      <c r="D32" s="6">
        <v>2</v>
      </c>
      <c r="E32" s="27"/>
      <c r="F32" s="16">
        <f t="shared" si="5"/>
        <v>0</v>
      </c>
    </row>
    <row r="33" spans="1:6" s="4" customFormat="1" ht="30" customHeight="1" x14ac:dyDescent="0.2">
      <c r="A33" s="5" t="s">
        <v>59</v>
      </c>
      <c r="B33" s="3" t="s">
        <v>45</v>
      </c>
      <c r="C33" s="6" t="s">
        <v>30</v>
      </c>
      <c r="D33" s="6">
        <v>6</v>
      </c>
      <c r="E33" s="27"/>
      <c r="F33" s="16">
        <f t="shared" si="5"/>
        <v>0</v>
      </c>
    </row>
    <row r="34" spans="1:6" s="4" customFormat="1" ht="30" customHeight="1" x14ac:dyDescent="0.2">
      <c r="A34" s="5" t="s">
        <v>60</v>
      </c>
      <c r="B34" s="3" t="s">
        <v>46</v>
      </c>
      <c r="C34" s="6" t="s">
        <v>35</v>
      </c>
      <c r="D34" s="6">
        <v>2</v>
      </c>
      <c r="E34" s="27"/>
      <c r="F34" s="16">
        <f t="shared" si="5"/>
        <v>0</v>
      </c>
    </row>
    <row r="35" spans="1:6" s="4" customFormat="1" ht="30" customHeight="1" thickBot="1" x14ac:dyDescent="0.25">
      <c r="A35" s="18" t="s">
        <v>11</v>
      </c>
      <c r="B35" s="19" t="str">
        <f>A28</f>
        <v>תת פרק 08.06 שונות</v>
      </c>
      <c r="C35" s="20"/>
      <c r="D35" s="20"/>
      <c r="E35" s="21"/>
      <c r="F35" s="22">
        <f>SUM(F29:F34)</f>
        <v>0</v>
      </c>
    </row>
    <row r="36" spans="1:6" s="4" customFormat="1" ht="30" customHeight="1" thickTop="1" x14ac:dyDescent="0.2">
      <c r="A36" s="43" t="s">
        <v>64</v>
      </c>
      <c r="B36" s="44"/>
      <c r="C36" s="44"/>
      <c r="D36" s="44"/>
      <c r="E36" s="44"/>
      <c r="F36" s="45"/>
    </row>
    <row r="37" spans="1:6" s="4" customFormat="1" ht="30" customHeight="1" x14ac:dyDescent="0.2">
      <c r="A37" s="39" t="str">
        <f>A4</f>
        <v>תת פרק 08.02 מובילים</v>
      </c>
      <c r="B37" s="40"/>
      <c r="C37" s="40"/>
      <c r="D37" s="40"/>
      <c r="E37" s="40"/>
      <c r="F37" s="23">
        <f>F9</f>
        <v>0</v>
      </c>
    </row>
    <row r="38" spans="1:6" s="4" customFormat="1" ht="30" customHeight="1" x14ac:dyDescent="0.2">
      <c r="A38" s="39" t="str">
        <f>A10</f>
        <v>תת פרק 08.03 כבלים ומוליכים</v>
      </c>
      <c r="B38" s="40"/>
      <c r="C38" s="40"/>
      <c r="D38" s="40"/>
      <c r="E38" s="40"/>
      <c r="F38" s="23">
        <f>F15</f>
        <v>0</v>
      </c>
    </row>
    <row r="39" spans="1:6" s="4" customFormat="1" ht="30" customHeight="1" x14ac:dyDescent="0.2">
      <c r="A39" s="39" t="str">
        <f>A16</f>
        <v>תת פרק 08.04 לוח 6.6KV</v>
      </c>
      <c r="B39" s="40"/>
      <c r="C39" s="40"/>
      <c r="D39" s="40"/>
      <c r="E39" s="40"/>
      <c r="F39" s="23">
        <f>F21</f>
        <v>0</v>
      </c>
    </row>
    <row r="40" spans="1:6" s="4" customFormat="1" ht="30" customHeight="1" x14ac:dyDescent="0.2">
      <c r="A40" s="39" t="str">
        <f>A22</f>
        <v>תת פרק 08.05 גופי תאורה</v>
      </c>
      <c r="B40" s="40"/>
      <c r="C40" s="40"/>
      <c r="D40" s="40"/>
      <c r="E40" s="40"/>
      <c r="F40" s="23">
        <f>F27</f>
        <v>0</v>
      </c>
    </row>
    <row r="41" spans="1:6" s="4" customFormat="1" ht="30" customHeight="1" thickBot="1" x14ac:dyDescent="0.25">
      <c r="A41" s="37" t="str">
        <f>A28</f>
        <v>תת פרק 08.06 שונות</v>
      </c>
      <c r="B41" s="38"/>
      <c r="C41" s="38"/>
      <c r="D41" s="38"/>
      <c r="E41" s="38"/>
      <c r="F41" s="24">
        <f>F35</f>
        <v>0</v>
      </c>
    </row>
    <row r="42" spans="1:6" s="4" customFormat="1" ht="30" customHeight="1" thickTop="1" x14ac:dyDescent="0.2">
      <c r="A42" s="41" t="s">
        <v>26</v>
      </c>
      <c r="B42" s="42"/>
      <c r="C42" s="42"/>
      <c r="D42" s="42"/>
      <c r="E42" s="42"/>
      <c r="F42" s="25">
        <f>SUM(F37:F41)</f>
        <v>0</v>
      </c>
    </row>
    <row r="43" spans="1:6" s="4" customFormat="1" ht="30" customHeight="1" x14ac:dyDescent="0.2">
      <c r="A43" s="39" t="s">
        <v>28</v>
      </c>
      <c r="B43" s="40"/>
      <c r="C43" s="40"/>
      <c r="D43" s="40"/>
      <c r="E43" s="40"/>
      <c r="F43" s="23">
        <f>SUM(F42*0.18)</f>
        <v>0</v>
      </c>
    </row>
    <row r="44" spans="1:6" s="4" customFormat="1" ht="30" customHeight="1" thickBot="1" x14ac:dyDescent="0.25">
      <c r="A44" s="37" t="s">
        <v>27</v>
      </c>
      <c r="B44" s="38"/>
      <c r="C44" s="38"/>
      <c r="D44" s="38"/>
      <c r="E44" s="38"/>
      <c r="F44" s="24">
        <f>SUM(F42:F43)</f>
        <v>0</v>
      </c>
    </row>
    <row r="45" spans="1:6" ht="15" thickTop="1" x14ac:dyDescent="0.2"/>
  </sheetData>
  <sheetProtection password="C7E9" sheet="1" objects="1" scenarios="1" selectLockedCells="1"/>
  <mergeCells count="16">
    <mergeCell ref="A44:E44"/>
    <mergeCell ref="A22:F22"/>
    <mergeCell ref="A40:E40"/>
    <mergeCell ref="A37:E37"/>
    <mergeCell ref="A38:E38"/>
    <mergeCell ref="A39:E39"/>
    <mergeCell ref="A41:E41"/>
    <mergeCell ref="A42:E42"/>
    <mergeCell ref="A43:E43"/>
    <mergeCell ref="A28:F28"/>
    <mergeCell ref="A36:F36"/>
    <mergeCell ref="A16:F16"/>
    <mergeCell ref="A1:F1"/>
    <mergeCell ref="A4:F4"/>
    <mergeCell ref="A3:F3"/>
    <mergeCell ref="A10:F1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&amp;L&amp;G&amp;R&amp;D
מס' פרויקט - 2123</oddHeader>
    <oddFooter>&amp;L&amp;F</oddFooter>
  </headerFooter>
  <rowBreaks count="1" manualBreakCount="1">
    <brk id="35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גיליון1</vt:lpstr>
      <vt:lpstr>גיליון1!WPrint_Area_W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- Shtadlan</dc:creator>
  <cp:lastModifiedBy>אביגיל קפרוף</cp:lastModifiedBy>
  <cp:lastPrinted>2025-11-13T13:46:21Z</cp:lastPrinted>
  <dcterms:created xsi:type="dcterms:W3CDTF">2015-06-05T18:19:34Z</dcterms:created>
  <dcterms:modified xsi:type="dcterms:W3CDTF">2026-05-31T09:03:52Z</dcterms:modified>
</cp:coreProperties>
</file>